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总成绩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2" i="1" l="1"/>
  <c r="J20" i="1"/>
  <c r="J17" i="1"/>
  <c r="J15" i="1"/>
  <c r="J10" i="1"/>
  <c r="J7" i="1"/>
  <c r="J3" i="1"/>
  <c r="I22" i="1"/>
  <c r="I4" i="1"/>
  <c r="I5" i="1"/>
  <c r="I6" i="1"/>
  <c r="I7" i="1"/>
  <c r="I8" i="1"/>
  <c r="I9" i="1"/>
  <c r="I10" i="1"/>
  <c r="I11" i="1"/>
  <c r="J11" i="1" s="1"/>
  <c r="I12" i="1"/>
  <c r="I13" i="1"/>
  <c r="I14" i="1"/>
  <c r="I15" i="1"/>
  <c r="I16" i="1"/>
  <c r="I17" i="1"/>
  <c r="I18" i="1"/>
  <c r="I19" i="1"/>
  <c r="J19" i="1" s="1"/>
  <c r="I20" i="1"/>
  <c r="I21" i="1"/>
  <c r="I23" i="1"/>
  <c r="G4" i="1"/>
  <c r="G5" i="1"/>
  <c r="G6" i="1"/>
  <c r="G7" i="1"/>
  <c r="G8" i="1"/>
  <c r="G9" i="1"/>
  <c r="G10" i="1"/>
  <c r="G11" i="1"/>
  <c r="G12" i="1"/>
  <c r="G13" i="1"/>
  <c r="J13" i="1" s="1"/>
  <c r="G14" i="1"/>
  <c r="J14" i="1" s="1"/>
  <c r="G15" i="1"/>
  <c r="G16" i="1"/>
  <c r="G17" i="1"/>
  <c r="G18" i="1"/>
  <c r="G19" i="1"/>
  <c r="G20" i="1"/>
  <c r="G21" i="1"/>
  <c r="J21" i="1" s="1"/>
  <c r="G22" i="1"/>
  <c r="G23" i="1"/>
  <c r="I3" i="1"/>
  <c r="J4" i="1"/>
  <c r="J8" i="1"/>
  <c r="J9" i="1"/>
  <c r="J12" i="1"/>
  <c r="J16" i="1"/>
  <c r="J23" i="1"/>
  <c r="G3" i="1"/>
  <c r="J18" i="1" l="1"/>
  <c r="J6" i="1"/>
  <c r="J5" i="1"/>
</calcChain>
</file>

<file path=xl/sharedStrings.xml><?xml version="1.0" encoding="utf-8"?>
<sst xmlns="http://schemas.openxmlformats.org/spreadsheetml/2006/main" count="164" uniqueCount="81">
  <si>
    <t>职位编码</t>
    <phoneticPr fontId="2" type="noConversion"/>
  </si>
  <si>
    <t>报考职位</t>
    <phoneticPr fontId="2" type="noConversion"/>
  </si>
  <si>
    <t>姓名</t>
    <phoneticPr fontId="2" type="noConversion"/>
  </si>
  <si>
    <t>性别</t>
    <phoneticPr fontId="2" type="noConversion"/>
  </si>
  <si>
    <t>准考证号</t>
    <phoneticPr fontId="2" type="noConversion"/>
  </si>
  <si>
    <t>女</t>
  </si>
  <si>
    <t>体育教师</t>
  </si>
  <si>
    <t>男</t>
  </si>
  <si>
    <t>机电专业教师</t>
  </si>
  <si>
    <t>建筑专业教师</t>
  </si>
  <si>
    <t>笔试总成绩（含加分）</t>
    <phoneticPr fontId="1" type="noConversion"/>
  </si>
  <si>
    <t>笔试折合成绩（40%）</t>
    <phoneticPr fontId="1" type="noConversion"/>
  </si>
  <si>
    <t>面试总成绩</t>
    <phoneticPr fontId="1" type="noConversion"/>
  </si>
  <si>
    <t>面试折合成绩（60%）</t>
    <phoneticPr fontId="1" type="noConversion"/>
  </si>
  <si>
    <t>考试总成绩</t>
    <phoneticPr fontId="1" type="noConversion"/>
  </si>
  <si>
    <t>岗位排名</t>
    <phoneticPr fontId="1" type="noConversion"/>
  </si>
  <si>
    <t>是否参加体检</t>
    <phoneticPr fontId="1" type="noConversion"/>
  </si>
  <si>
    <t>否</t>
    <phoneticPr fontId="1" type="noConversion"/>
  </si>
  <si>
    <t>01401001</t>
  </si>
  <si>
    <t>数学教师</t>
  </si>
  <si>
    <t>杨慧敏</t>
  </si>
  <si>
    <t>李弘曦</t>
  </si>
  <si>
    <t>潘晓</t>
  </si>
  <si>
    <t>01401002</t>
  </si>
  <si>
    <t>谢府城</t>
  </si>
  <si>
    <t>炉小峰</t>
  </si>
  <si>
    <t>吴昕昊</t>
  </si>
  <si>
    <t>01401003</t>
  </si>
  <si>
    <t>思政课教师</t>
  </si>
  <si>
    <t>杜琴</t>
  </si>
  <si>
    <t>杨芳</t>
  </si>
  <si>
    <t>向斌</t>
  </si>
  <si>
    <t>01401004</t>
  </si>
  <si>
    <t>财会专业教师</t>
  </si>
  <si>
    <t>廖传频</t>
  </si>
  <si>
    <t>曾文溢</t>
  </si>
  <si>
    <t>刘晏彤</t>
  </si>
  <si>
    <t>01401005</t>
  </si>
  <si>
    <t>孙鸿飞</t>
  </si>
  <si>
    <t>邓菊</t>
  </si>
  <si>
    <t>李磊</t>
  </si>
  <si>
    <t>01401006</t>
  </si>
  <si>
    <t>汽修专业教师</t>
  </si>
  <si>
    <t>周艳</t>
  </si>
  <si>
    <t>王磊</t>
  </si>
  <si>
    <t>王彬鑫</t>
  </si>
  <si>
    <t>01401007</t>
  </si>
  <si>
    <t>黄微微</t>
  </si>
  <si>
    <t>李红林</t>
  </si>
  <si>
    <t>孙坤鸿</t>
  </si>
  <si>
    <t>缺考</t>
    <phoneticPr fontId="1" type="noConversion"/>
  </si>
  <si>
    <t>1651211608323</t>
  </si>
  <si>
    <t>1651211300529</t>
  </si>
  <si>
    <t>1651211407103</t>
  </si>
  <si>
    <t>1651210200225</t>
  </si>
  <si>
    <t>1651210201323</t>
  </si>
  <si>
    <t>1651212106518</t>
  </si>
  <si>
    <t>1651212022727</t>
  </si>
  <si>
    <t>1651210403522</t>
  </si>
  <si>
    <t>1651212038603</t>
  </si>
  <si>
    <t>1651210401330</t>
  </si>
  <si>
    <t>1651210109025</t>
  </si>
  <si>
    <t>1651212029324</t>
  </si>
  <si>
    <t>1651211902512</t>
  </si>
  <si>
    <t>1651210611213</t>
  </si>
  <si>
    <t>1651210406716</t>
  </si>
  <si>
    <t>1651210203313</t>
  </si>
  <si>
    <t>1651211809125</t>
  </si>
  <si>
    <t>1651210608105</t>
  </si>
  <si>
    <t>1651212027606</t>
  </si>
  <si>
    <t>1651211101415</t>
  </si>
  <si>
    <t>1651212027702</t>
    <phoneticPr fontId="1" type="noConversion"/>
  </si>
  <si>
    <t>放弃面试</t>
    <phoneticPr fontId="1" type="noConversion"/>
  </si>
  <si>
    <t>放弃面试</t>
    <phoneticPr fontId="1" type="noConversion"/>
  </si>
  <si>
    <t>备注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</si>
  <si>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</si>
  <si>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</si>
  <si>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</si>
  <si>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是</t>
    <phoneticPr fontId="1" type="noConversion"/>
  </si>
  <si>
    <t>是</t>
    <phoneticPr fontId="1" type="noConversion"/>
  </si>
  <si>
    <t>四川省粮食和物资储备局直属事业单位（四川省粮食学校）
2024年上半年公开考试招聘工作人员考试总成绩、排名和参加体检人员名单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</si>
</sst>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Arial"/>
      <family val="2"/>
    </font>
    <font>
      <b/>
      <sz val="14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12" fillId="3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N23" sqref="N23"/>
    </sheetView>
  </sheetViews>
  <sheetFormatPr defaultRowHeight="13.5" x14ac:dyDescent="0.15"/>
  <cols>
    <col min="1" max="1" width="11" style="1" customWidth="1"/>
    <col min="2" max="2" width="16" style="1" customWidth="1"/>
    <col min="3" max="3" width="17.375" style="1" customWidth="1"/>
    <col min="4" max="4" width="10" style="1" customWidth="1"/>
    <col min="5" max="5" width="6.625" style="1" customWidth="1"/>
    <col min="6" max="10" width="11.25" style="1" customWidth="1"/>
    <col min="11" max="11" width="8.5" style="2" customWidth="1"/>
    <col min="12" max="12" width="8.5" style="1" customWidth="1"/>
    <col min="13" max="13" width="12" style="1" customWidth="1"/>
    <col min="14" max="14" width="18" style="1" customWidth="1"/>
    <col min="15" max="16384" width="9" style="1"/>
  </cols>
  <sheetData>
    <row r="1" spans="1:13" ht="47.25" customHeight="1" x14ac:dyDescent="0.15">
      <c r="A1" s="29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ht="51.75" customHeight="1" x14ac:dyDescent="0.15">
      <c r="A2" s="5" t="s">
        <v>0</v>
      </c>
      <c r="B2" s="5" t="s">
        <v>1</v>
      </c>
      <c r="C2" s="5" t="s">
        <v>4</v>
      </c>
      <c r="D2" s="5" t="s">
        <v>2</v>
      </c>
      <c r="E2" s="5" t="s">
        <v>3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74</v>
      </c>
    </row>
    <row r="3" spans="1:13" ht="24" customHeight="1" x14ac:dyDescent="0.15">
      <c r="A3" s="16" t="s">
        <v>18</v>
      </c>
      <c r="B3" s="16" t="s">
        <v>19</v>
      </c>
      <c r="C3" s="17" t="s">
        <v>51</v>
      </c>
      <c r="D3" s="18" t="s">
        <v>20</v>
      </c>
      <c r="E3" s="19" t="s">
        <v>5</v>
      </c>
      <c r="F3" s="26">
        <v>54.7</v>
      </c>
      <c r="G3" s="26">
        <f>F3*0.4</f>
        <v>21.880000000000003</v>
      </c>
      <c r="H3" s="26">
        <v>81.400000000000006</v>
      </c>
      <c r="I3" s="26">
        <f>H3*0.6</f>
        <v>48.84</v>
      </c>
      <c r="J3" s="26">
        <f>G3+I3</f>
        <v>70.72</v>
      </c>
      <c r="K3" s="20" t="s">
        <v>75</v>
      </c>
      <c r="L3" s="19" t="s">
        <v>78</v>
      </c>
      <c r="M3" s="21"/>
    </row>
    <row r="4" spans="1:13" ht="24" customHeight="1" x14ac:dyDescent="0.15">
      <c r="A4" s="16" t="s">
        <v>18</v>
      </c>
      <c r="B4" s="16" t="s">
        <v>19</v>
      </c>
      <c r="C4" s="17" t="s">
        <v>52</v>
      </c>
      <c r="D4" s="18" t="s">
        <v>21</v>
      </c>
      <c r="E4" s="19" t="s">
        <v>7</v>
      </c>
      <c r="F4" s="26">
        <v>53.5</v>
      </c>
      <c r="G4" s="26">
        <f t="shared" ref="G4:G23" si="0">F4*0.4</f>
        <v>21.400000000000002</v>
      </c>
      <c r="H4" s="26">
        <v>79.599999999999994</v>
      </c>
      <c r="I4" s="26">
        <f t="shared" ref="I4:I23" si="1">H4*0.6</f>
        <v>47.76</v>
      </c>
      <c r="J4" s="26">
        <f t="shared" ref="J4:J23" si="2">G4+I4</f>
        <v>69.16</v>
      </c>
      <c r="K4" s="20" t="s">
        <v>76</v>
      </c>
      <c r="L4" s="19" t="s">
        <v>17</v>
      </c>
      <c r="M4" s="22"/>
    </row>
    <row r="5" spans="1:13" ht="24" customHeight="1" x14ac:dyDescent="0.15">
      <c r="A5" s="16" t="s">
        <v>18</v>
      </c>
      <c r="B5" s="16" t="s">
        <v>19</v>
      </c>
      <c r="C5" s="17" t="s">
        <v>71</v>
      </c>
      <c r="D5" s="18" t="s">
        <v>22</v>
      </c>
      <c r="E5" s="19" t="s">
        <v>5</v>
      </c>
      <c r="F5" s="26">
        <v>52.3</v>
      </c>
      <c r="G5" s="26">
        <f t="shared" si="0"/>
        <v>20.92</v>
      </c>
      <c r="H5" s="26">
        <v>74</v>
      </c>
      <c r="I5" s="26">
        <f t="shared" si="1"/>
        <v>44.4</v>
      </c>
      <c r="J5" s="26">
        <f t="shared" si="2"/>
        <v>65.319999999999993</v>
      </c>
      <c r="K5" s="20" t="s">
        <v>77</v>
      </c>
      <c r="L5" s="19" t="s">
        <v>17</v>
      </c>
      <c r="M5" s="22"/>
    </row>
    <row r="6" spans="1:13" ht="24" customHeight="1" x14ac:dyDescent="0.15">
      <c r="A6" s="14" t="s">
        <v>23</v>
      </c>
      <c r="B6" s="14" t="s">
        <v>6</v>
      </c>
      <c r="C6" s="15" t="s">
        <v>53</v>
      </c>
      <c r="D6" s="7" t="s">
        <v>24</v>
      </c>
      <c r="E6" s="12" t="s">
        <v>7</v>
      </c>
      <c r="F6" s="3">
        <v>53.1</v>
      </c>
      <c r="G6" s="3">
        <f t="shared" si="0"/>
        <v>21.240000000000002</v>
      </c>
      <c r="H6" s="3">
        <v>83.8</v>
      </c>
      <c r="I6" s="3">
        <f t="shared" si="1"/>
        <v>50.279999999999994</v>
      </c>
      <c r="J6" s="3">
        <f t="shared" si="2"/>
        <v>71.52</v>
      </c>
      <c r="K6" s="9" t="s">
        <v>75</v>
      </c>
      <c r="L6" s="10" t="s">
        <v>79</v>
      </c>
      <c r="M6" s="4"/>
    </row>
    <row r="7" spans="1:13" ht="24" customHeight="1" x14ac:dyDescent="0.15">
      <c r="A7" s="14" t="s">
        <v>23</v>
      </c>
      <c r="B7" s="14" t="s">
        <v>6</v>
      </c>
      <c r="C7" s="15" t="s">
        <v>55</v>
      </c>
      <c r="D7" s="7" t="s">
        <v>26</v>
      </c>
      <c r="E7" s="12" t="s">
        <v>7</v>
      </c>
      <c r="F7" s="3">
        <v>43.5</v>
      </c>
      <c r="G7" s="3">
        <f t="shared" si="0"/>
        <v>17.400000000000002</v>
      </c>
      <c r="H7" s="3">
        <v>80.599999999999994</v>
      </c>
      <c r="I7" s="3">
        <f t="shared" si="1"/>
        <v>48.359999999999992</v>
      </c>
      <c r="J7" s="3">
        <f>G7+I7</f>
        <v>65.759999999999991</v>
      </c>
      <c r="K7" s="9" t="s">
        <v>76</v>
      </c>
      <c r="L7" s="10" t="s">
        <v>17</v>
      </c>
      <c r="M7" s="4"/>
    </row>
    <row r="8" spans="1:13" ht="24" customHeight="1" x14ac:dyDescent="0.15">
      <c r="A8" s="14" t="s">
        <v>23</v>
      </c>
      <c r="B8" s="14" t="s">
        <v>6</v>
      </c>
      <c r="C8" s="15" t="s">
        <v>54</v>
      </c>
      <c r="D8" s="7" t="s">
        <v>25</v>
      </c>
      <c r="E8" s="12" t="s">
        <v>7</v>
      </c>
      <c r="F8" s="3">
        <v>45.8</v>
      </c>
      <c r="G8" s="3">
        <f t="shared" si="0"/>
        <v>18.32</v>
      </c>
      <c r="H8" s="3">
        <v>0</v>
      </c>
      <c r="I8" s="3">
        <f t="shared" si="1"/>
        <v>0</v>
      </c>
      <c r="J8" s="3">
        <f t="shared" si="2"/>
        <v>18.32</v>
      </c>
      <c r="K8" s="9" t="s">
        <v>77</v>
      </c>
      <c r="L8" s="10" t="s">
        <v>17</v>
      </c>
      <c r="M8" s="11" t="s">
        <v>72</v>
      </c>
    </row>
    <row r="9" spans="1:13" ht="24" customHeight="1" x14ac:dyDescent="0.15">
      <c r="A9" s="16" t="s">
        <v>27</v>
      </c>
      <c r="B9" s="16" t="s">
        <v>28</v>
      </c>
      <c r="C9" s="17" t="s">
        <v>58</v>
      </c>
      <c r="D9" s="18" t="s">
        <v>31</v>
      </c>
      <c r="E9" s="19" t="s">
        <v>7</v>
      </c>
      <c r="F9" s="26">
        <v>66.7</v>
      </c>
      <c r="G9" s="26">
        <f t="shared" si="0"/>
        <v>26.680000000000003</v>
      </c>
      <c r="H9" s="26">
        <v>87.6</v>
      </c>
      <c r="I9" s="26">
        <f t="shared" si="1"/>
        <v>52.559999999999995</v>
      </c>
      <c r="J9" s="26">
        <f>G9+I9</f>
        <v>79.239999999999995</v>
      </c>
      <c r="K9" s="20" t="s">
        <v>75</v>
      </c>
      <c r="L9" s="19" t="s">
        <v>79</v>
      </c>
      <c r="M9" s="22"/>
    </row>
    <row r="10" spans="1:13" ht="24" customHeight="1" x14ac:dyDescent="0.15">
      <c r="A10" s="16" t="s">
        <v>27</v>
      </c>
      <c r="B10" s="16" t="s">
        <v>28</v>
      </c>
      <c r="C10" s="17" t="s">
        <v>56</v>
      </c>
      <c r="D10" s="18" t="s">
        <v>29</v>
      </c>
      <c r="E10" s="19" t="s">
        <v>5</v>
      </c>
      <c r="F10" s="26">
        <v>69.400000000000006</v>
      </c>
      <c r="G10" s="26">
        <f t="shared" si="0"/>
        <v>27.760000000000005</v>
      </c>
      <c r="H10" s="26">
        <v>83</v>
      </c>
      <c r="I10" s="26">
        <f t="shared" si="1"/>
        <v>49.8</v>
      </c>
      <c r="J10" s="26">
        <f>G10+I10</f>
        <v>77.56</v>
      </c>
      <c r="K10" s="20" t="s">
        <v>76</v>
      </c>
      <c r="L10" s="19" t="s">
        <v>17</v>
      </c>
      <c r="M10" s="22"/>
    </row>
    <row r="11" spans="1:13" ht="24" customHeight="1" x14ac:dyDescent="0.15">
      <c r="A11" s="16" t="s">
        <v>27</v>
      </c>
      <c r="B11" s="16" t="s">
        <v>28</v>
      </c>
      <c r="C11" s="17" t="s">
        <v>57</v>
      </c>
      <c r="D11" s="18" t="s">
        <v>30</v>
      </c>
      <c r="E11" s="19" t="s">
        <v>5</v>
      </c>
      <c r="F11" s="26">
        <v>67.5</v>
      </c>
      <c r="G11" s="26">
        <f t="shared" si="0"/>
        <v>27</v>
      </c>
      <c r="H11" s="26">
        <v>0</v>
      </c>
      <c r="I11" s="26">
        <f t="shared" si="1"/>
        <v>0</v>
      </c>
      <c r="J11" s="26">
        <f t="shared" si="2"/>
        <v>27</v>
      </c>
      <c r="K11" s="20" t="s">
        <v>77</v>
      </c>
      <c r="L11" s="19" t="s">
        <v>17</v>
      </c>
      <c r="M11" s="23" t="s">
        <v>50</v>
      </c>
    </row>
    <row r="12" spans="1:13" ht="24" customHeight="1" x14ac:dyDescent="0.15">
      <c r="A12" s="14" t="s">
        <v>32</v>
      </c>
      <c r="B12" s="14" t="s">
        <v>33</v>
      </c>
      <c r="C12" s="15" t="s">
        <v>59</v>
      </c>
      <c r="D12" s="7" t="s">
        <v>34</v>
      </c>
      <c r="E12" s="12" t="s">
        <v>5</v>
      </c>
      <c r="F12" s="3">
        <v>77.7</v>
      </c>
      <c r="G12" s="3">
        <f t="shared" si="0"/>
        <v>31.080000000000002</v>
      </c>
      <c r="H12" s="3">
        <v>84.6</v>
      </c>
      <c r="I12" s="3">
        <f t="shared" si="1"/>
        <v>50.76</v>
      </c>
      <c r="J12" s="3">
        <f t="shared" si="2"/>
        <v>81.84</v>
      </c>
      <c r="K12" s="9" t="s">
        <v>75</v>
      </c>
      <c r="L12" s="10" t="s">
        <v>79</v>
      </c>
      <c r="M12" s="4"/>
    </row>
    <row r="13" spans="1:13" ht="24" customHeight="1" x14ac:dyDescent="0.15">
      <c r="A13" s="14" t="s">
        <v>32</v>
      </c>
      <c r="B13" s="14" t="s">
        <v>33</v>
      </c>
      <c r="C13" s="15" t="s">
        <v>60</v>
      </c>
      <c r="D13" s="7" t="s">
        <v>35</v>
      </c>
      <c r="E13" s="12" t="s">
        <v>5</v>
      </c>
      <c r="F13" s="3">
        <v>73.900000000000006</v>
      </c>
      <c r="G13" s="3">
        <f t="shared" si="0"/>
        <v>29.560000000000002</v>
      </c>
      <c r="H13" s="3">
        <v>80.599999999999994</v>
      </c>
      <c r="I13" s="3">
        <f t="shared" si="1"/>
        <v>48.359999999999992</v>
      </c>
      <c r="J13" s="3">
        <f t="shared" si="2"/>
        <v>77.919999999999987</v>
      </c>
      <c r="K13" s="9" t="s">
        <v>76</v>
      </c>
      <c r="L13" s="10" t="s">
        <v>17</v>
      </c>
      <c r="M13" s="4"/>
    </row>
    <row r="14" spans="1:13" ht="24" customHeight="1" x14ac:dyDescent="0.15">
      <c r="A14" s="14" t="s">
        <v>32</v>
      </c>
      <c r="B14" s="14" t="s">
        <v>33</v>
      </c>
      <c r="C14" s="15" t="s">
        <v>61</v>
      </c>
      <c r="D14" s="7" t="s">
        <v>36</v>
      </c>
      <c r="E14" s="12" t="s">
        <v>5</v>
      </c>
      <c r="F14" s="3">
        <v>71.5</v>
      </c>
      <c r="G14" s="3">
        <f t="shared" si="0"/>
        <v>28.6</v>
      </c>
      <c r="H14" s="3">
        <v>82</v>
      </c>
      <c r="I14" s="3">
        <f t="shared" si="1"/>
        <v>49.199999999999996</v>
      </c>
      <c r="J14" s="3">
        <f t="shared" si="2"/>
        <v>77.8</v>
      </c>
      <c r="K14" s="9" t="s">
        <v>77</v>
      </c>
      <c r="L14" s="10" t="s">
        <v>17</v>
      </c>
      <c r="M14" s="4"/>
    </row>
    <row r="15" spans="1:13" ht="24" customHeight="1" x14ac:dyDescent="0.15">
      <c r="A15" s="16" t="s">
        <v>37</v>
      </c>
      <c r="B15" s="16" t="s">
        <v>9</v>
      </c>
      <c r="C15" s="17" t="s">
        <v>62</v>
      </c>
      <c r="D15" s="18" t="s">
        <v>38</v>
      </c>
      <c r="E15" s="19" t="s">
        <v>7</v>
      </c>
      <c r="F15" s="26">
        <v>78.900000000000006</v>
      </c>
      <c r="G15" s="26">
        <f t="shared" si="0"/>
        <v>31.560000000000002</v>
      </c>
      <c r="H15" s="26">
        <v>83.6</v>
      </c>
      <c r="I15" s="26">
        <f t="shared" si="1"/>
        <v>50.16</v>
      </c>
      <c r="J15" s="26">
        <f>G15+I15</f>
        <v>81.72</v>
      </c>
      <c r="K15" s="20" t="s">
        <v>75</v>
      </c>
      <c r="L15" s="19" t="s">
        <v>79</v>
      </c>
      <c r="M15" s="22"/>
    </row>
    <row r="16" spans="1:13" ht="24" customHeight="1" x14ac:dyDescent="0.15">
      <c r="A16" s="17" t="s">
        <v>37</v>
      </c>
      <c r="B16" s="17" t="s">
        <v>9</v>
      </c>
      <c r="C16" s="17" t="s">
        <v>64</v>
      </c>
      <c r="D16" s="24" t="s">
        <v>40</v>
      </c>
      <c r="E16" s="19" t="s">
        <v>7</v>
      </c>
      <c r="F16" s="27">
        <v>77.099999999999994</v>
      </c>
      <c r="G16" s="26">
        <f t="shared" si="0"/>
        <v>30.84</v>
      </c>
      <c r="H16" s="26">
        <v>80</v>
      </c>
      <c r="I16" s="26">
        <f t="shared" si="1"/>
        <v>48</v>
      </c>
      <c r="J16" s="26">
        <f>G16+I16</f>
        <v>78.84</v>
      </c>
      <c r="K16" s="20" t="s">
        <v>76</v>
      </c>
      <c r="L16" s="19" t="s">
        <v>17</v>
      </c>
      <c r="M16" s="22"/>
    </row>
    <row r="17" spans="1:13" ht="24" customHeight="1" x14ac:dyDescent="0.15">
      <c r="A17" s="16" t="s">
        <v>37</v>
      </c>
      <c r="B17" s="16" t="s">
        <v>9</v>
      </c>
      <c r="C17" s="17" t="s">
        <v>63</v>
      </c>
      <c r="D17" s="18" t="s">
        <v>39</v>
      </c>
      <c r="E17" s="19" t="s">
        <v>5</v>
      </c>
      <c r="F17" s="26">
        <v>78.400000000000006</v>
      </c>
      <c r="G17" s="26">
        <f t="shared" si="0"/>
        <v>31.360000000000003</v>
      </c>
      <c r="H17" s="26">
        <v>72.8</v>
      </c>
      <c r="I17" s="26">
        <f t="shared" si="1"/>
        <v>43.68</v>
      </c>
      <c r="J17" s="26">
        <f>G17+I17</f>
        <v>75.040000000000006</v>
      </c>
      <c r="K17" s="20" t="s">
        <v>77</v>
      </c>
      <c r="L17" s="19" t="s">
        <v>17</v>
      </c>
      <c r="M17" s="22"/>
    </row>
    <row r="18" spans="1:13" ht="24" customHeight="1" x14ac:dyDescent="0.15">
      <c r="A18" s="15" t="s">
        <v>41</v>
      </c>
      <c r="B18" s="15" t="s">
        <v>42</v>
      </c>
      <c r="C18" s="15" t="s">
        <v>67</v>
      </c>
      <c r="D18" s="8" t="s">
        <v>45</v>
      </c>
      <c r="E18" s="12" t="s">
        <v>7</v>
      </c>
      <c r="F18" s="28">
        <v>73</v>
      </c>
      <c r="G18" s="28">
        <f t="shared" si="0"/>
        <v>29.200000000000003</v>
      </c>
      <c r="H18" s="28">
        <v>81</v>
      </c>
      <c r="I18" s="28">
        <f t="shared" si="1"/>
        <v>48.6</v>
      </c>
      <c r="J18" s="3">
        <f>G18+I18</f>
        <v>77.800000000000011</v>
      </c>
      <c r="K18" s="13" t="s">
        <v>75</v>
      </c>
      <c r="L18" s="10" t="s">
        <v>79</v>
      </c>
      <c r="M18" s="4"/>
    </row>
    <row r="19" spans="1:13" ht="24" customHeight="1" x14ac:dyDescent="0.15">
      <c r="A19" s="15" t="s">
        <v>41</v>
      </c>
      <c r="B19" s="15" t="s">
        <v>42</v>
      </c>
      <c r="C19" s="15" t="s">
        <v>65</v>
      </c>
      <c r="D19" s="8" t="s">
        <v>43</v>
      </c>
      <c r="E19" s="12" t="s">
        <v>5</v>
      </c>
      <c r="F19" s="28">
        <v>73.7</v>
      </c>
      <c r="G19" s="28">
        <f t="shared" si="0"/>
        <v>29.480000000000004</v>
      </c>
      <c r="H19" s="3">
        <v>77.8</v>
      </c>
      <c r="I19" s="28">
        <f t="shared" si="1"/>
        <v>46.68</v>
      </c>
      <c r="J19" s="3">
        <f t="shared" si="2"/>
        <v>76.16</v>
      </c>
      <c r="K19" s="9" t="s">
        <v>76</v>
      </c>
      <c r="L19" s="10" t="s">
        <v>17</v>
      </c>
      <c r="M19" s="4"/>
    </row>
    <row r="20" spans="1:13" ht="24" customHeight="1" x14ac:dyDescent="0.15">
      <c r="A20" s="15" t="s">
        <v>41</v>
      </c>
      <c r="B20" s="15" t="s">
        <v>42</v>
      </c>
      <c r="C20" s="15" t="s">
        <v>66</v>
      </c>
      <c r="D20" s="8" t="s">
        <v>44</v>
      </c>
      <c r="E20" s="12" t="s">
        <v>7</v>
      </c>
      <c r="F20" s="28">
        <v>73.2</v>
      </c>
      <c r="G20" s="28">
        <f t="shared" si="0"/>
        <v>29.28</v>
      </c>
      <c r="H20" s="3">
        <v>77</v>
      </c>
      <c r="I20" s="28">
        <f t="shared" si="1"/>
        <v>46.199999999999996</v>
      </c>
      <c r="J20" s="3">
        <f>G20+I20</f>
        <v>75.47999999999999</v>
      </c>
      <c r="K20" s="9" t="s">
        <v>77</v>
      </c>
      <c r="L20" s="10" t="s">
        <v>17</v>
      </c>
      <c r="M20" s="4"/>
    </row>
    <row r="21" spans="1:13" ht="24" customHeight="1" x14ac:dyDescent="0.15">
      <c r="A21" s="17" t="s">
        <v>46</v>
      </c>
      <c r="B21" s="17" t="s">
        <v>8</v>
      </c>
      <c r="C21" s="17" t="s">
        <v>68</v>
      </c>
      <c r="D21" s="24" t="s">
        <v>47</v>
      </c>
      <c r="E21" s="19" t="s">
        <v>5</v>
      </c>
      <c r="F21" s="27">
        <v>71.599999999999994</v>
      </c>
      <c r="G21" s="26">
        <f t="shared" si="0"/>
        <v>28.64</v>
      </c>
      <c r="H21" s="27">
        <v>85.2</v>
      </c>
      <c r="I21" s="26">
        <f t="shared" si="1"/>
        <v>51.12</v>
      </c>
      <c r="J21" s="26">
        <f t="shared" si="2"/>
        <v>79.759999999999991</v>
      </c>
      <c r="K21" s="25" t="s">
        <v>75</v>
      </c>
      <c r="L21" s="19" t="s">
        <v>79</v>
      </c>
      <c r="M21" s="22"/>
    </row>
    <row r="22" spans="1:13" ht="24" customHeight="1" x14ac:dyDescent="0.15">
      <c r="A22" s="17" t="s">
        <v>46</v>
      </c>
      <c r="B22" s="17" t="s">
        <v>8</v>
      </c>
      <c r="C22" s="17" t="s">
        <v>70</v>
      </c>
      <c r="D22" s="24" t="s">
        <v>49</v>
      </c>
      <c r="E22" s="19" t="s">
        <v>7</v>
      </c>
      <c r="F22" s="27">
        <v>67.5</v>
      </c>
      <c r="G22" s="26">
        <f t="shared" si="0"/>
        <v>27</v>
      </c>
      <c r="H22" s="27">
        <v>75.8</v>
      </c>
      <c r="I22" s="26">
        <f>H22*0.6</f>
        <v>45.48</v>
      </c>
      <c r="J22" s="26">
        <f>G22+I22</f>
        <v>72.47999999999999</v>
      </c>
      <c r="K22" s="25" t="s">
        <v>76</v>
      </c>
      <c r="L22" s="19" t="s">
        <v>17</v>
      </c>
      <c r="M22" s="22"/>
    </row>
    <row r="23" spans="1:13" ht="24" customHeight="1" x14ac:dyDescent="0.15">
      <c r="A23" s="17" t="s">
        <v>46</v>
      </c>
      <c r="B23" s="17" t="s">
        <v>8</v>
      </c>
      <c r="C23" s="17" t="s">
        <v>69</v>
      </c>
      <c r="D23" s="24" t="s">
        <v>48</v>
      </c>
      <c r="E23" s="19" t="s">
        <v>7</v>
      </c>
      <c r="F23" s="27">
        <v>68.5</v>
      </c>
      <c r="G23" s="26">
        <f t="shared" si="0"/>
        <v>27.400000000000002</v>
      </c>
      <c r="H23" s="27">
        <v>0</v>
      </c>
      <c r="I23" s="26">
        <f t="shared" si="1"/>
        <v>0</v>
      </c>
      <c r="J23" s="26">
        <f t="shared" si="2"/>
        <v>27.400000000000002</v>
      </c>
      <c r="K23" s="25" t="s">
        <v>77</v>
      </c>
      <c r="L23" s="19" t="s">
        <v>17</v>
      </c>
      <c r="M23" s="24" t="s">
        <v>73</v>
      </c>
    </row>
  </sheetData>
  <sortState ref="A3:M20">
    <sortCondition ref="A3:A20"/>
    <sortCondition descending="1" ref="J3:J20"/>
  </sortState>
  <mergeCells count="1">
    <mergeCell ref="A1:K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2024-05-30T02:05:06Z</dcterms:modified>
</cp:coreProperties>
</file>